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0515" windowHeight="2895"/>
  </bookViews>
  <sheets>
    <sheet name="Spotřeba benzínu" sheetId="2" r:id="rId1"/>
  </sheets>
  <calcPr calcId="145621"/>
</workbook>
</file>

<file path=xl/calcChain.xml><?xml version="1.0" encoding="utf-8"?>
<calcChain xmlns="http://schemas.openxmlformats.org/spreadsheetml/2006/main">
  <c r="G20" i="2" l="1"/>
  <c r="G21" i="2"/>
  <c r="G22" i="2"/>
  <c r="G23" i="2"/>
  <c r="G24" i="2"/>
  <c r="G25" i="2"/>
  <c r="G26" i="2"/>
  <c r="G19" i="2"/>
  <c r="F20" i="2"/>
  <c r="F21" i="2"/>
  <c r="F22" i="2"/>
  <c r="F23" i="2"/>
  <c r="F24" i="2"/>
  <c r="F25" i="2"/>
  <c r="F26" i="2"/>
  <c r="F19" i="2"/>
  <c r="E20" i="2"/>
  <c r="E21" i="2"/>
  <c r="E22" i="2"/>
  <c r="E23" i="2"/>
  <c r="E24" i="2"/>
  <c r="E25" i="2"/>
  <c r="E26" i="2"/>
  <c r="E19" i="2"/>
  <c r="D20" i="2"/>
  <c r="D21" i="2"/>
  <c r="D22" i="2"/>
  <c r="D23" i="2"/>
  <c r="D24" i="2"/>
  <c r="D25" i="2"/>
  <c r="D26" i="2"/>
  <c r="D19" i="2"/>
  <c r="C20" i="2"/>
  <c r="C21" i="2"/>
  <c r="C22" i="2"/>
  <c r="C23" i="2"/>
  <c r="C24" i="2"/>
  <c r="C25" i="2"/>
  <c r="C26" i="2"/>
  <c r="C19" i="2"/>
  <c r="B20" i="2"/>
  <c r="B21" i="2"/>
  <c r="B22" i="2"/>
  <c r="B23" i="2"/>
  <c r="B24" i="2"/>
  <c r="B25" i="2"/>
  <c r="B26" i="2"/>
  <c r="B19" i="2"/>
  <c r="L7" i="2"/>
  <c r="L8" i="2"/>
  <c r="L9" i="2"/>
  <c r="L10" i="2"/>
  <c r="L11" i="2"/>
  <c r="L12" i="2"/>
  <c r="L13" i="2"/>
  <c r="J7" i="2"/>
  <c r="J8" i="2"/>
  <c r="J9" i="2"/>
  <c r="J10" i="2"/>
  <c r="J11" i="2"/>
  <c r="J12" i="2"/>
  <c r="J13" i="2"/>
  <c r="K6" i="2"/>
  <c r="H20" i="2" l="1"/>
  <c r="H21" i="2"/>
  <c r="H22" i="2"/>
  <c r="H23" i="2"/>
  <c r="H24" i="2"/>
  <c r="H25" i="2"/>
  <c r="H26" i="2"/>
  <c r="H19" i="2"/>
  <c r="C27" i="2"/>
  <c r="D27" i="2"/>
  <c r="E27" i="2"/>
  <c r="F27" i="2"/>
  <c r="G27" i="2"/>
  <c r="B27" i="2"/>
  <c r="H27" i="2" l="1"/>
  <c r="I7" i="2"/>
  <c r="I8" i="2"/>
  <c r="I9" i="2"/>
  <c r="I10" i="2"/>
  <c r="I11" i="2"/>
  <c r="I12" i="2"/>
  <c r="I13" i="2"/>
  <c r="I6" i="2"/>
  <c r="K13" i="2" l="1"/>
  <c r="K11" i="2"/>
  <c r="K9" i="2"/>
  <c r="K7" i="2"/>
  <c r="L6" i="2"/>
  <c r="K12" i="2"/>
  <c r="K10" i="2"/>
  <c r="K8" i="2"/>
  <c r="J6" i="2"/>
</calcChain>
</file>

<file path=xl/sharedStrings.xml><?xml version="1.0" encoding="utf-8"?>
<sst xmlns="http://schemas.openxmlformats.org/spreadsheetml/2006/main" count="35" uniqueCount="25">
  <si>
    <t>Spotřeba benzínu</t>
  </si>
  <si>
    <t>Řidič</t>
  </si>
  <si>
    <t>Spotřeba l</t>
  </si>
  <si>
    <t>na 100 km</t>
  </si>
  <si>
    <t>Počet ujetých kilometrů v daném roce</t>
  </si>
  <si>
    <t>Čapek</t>
  </si>
  <si>
    <t>Dvořák</t>
  </si>
  <si>
    <t>Kotek</t>
  </si>
  <si>
    <t>Novák</t>
  </si>
  <si>
    <t>Pánek</t>
  </si>
  <si>
    <t>Rezek</t>
  </si>
  <si>
    <t>Svoboda</t>
  </si>
  <si>
    <t>Volný</t>
  </si>
  <si>
    <t xml:space="preserve">Celkem </t>
  </si>
  <si>
    <t>za rok km</t>
  </si>
  <si>
    <t>ujel km</t>
  </si>
  <si>
    <t xml:space="preserve">Průměrně ujel </t>
  </si>
  <si>
    <t xml:space="preserve">V průměru spotřeboval </t>
  </si>
  <si>
    <t>za rok l benzínu</t>
  </si>
  <si>
    <t>l benzínu</t>
  </si>
  <si>
    <t>Spotřeboval</t>
  </si>
  <si>
    <t xml:space="preserve">Cena benzínu </t>
  </si>
  <si>
    <t>Celková cena</t>
  </si>
  <si>
    <t>Cena, kterou za benzín v jednotlivých letech zaplatili</t>
  </si>
  <si>
    <t>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</si>
</sst>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1" fillId="0" borderId="0" xfId="0" applyFont="1"/>
    <xf numFmtId="0" fontId="2" fillId="0" borderId="8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0" fillId="0" borderId="8" xfId="0" applyBorder="1"/>
    <xf numFmtId="0" fontId="0" fillId="0" borderId="10" xfId="0" applyBorder="1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0" fillId="0" borderId="2" xfId="0" applyNumberFormat="1" applyBorder="1"/>
    <xf numFmtId="1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" fontId="0" fillId="0" borderId="3" xfId="0" applyNumberFormat="1" applyBorder="1"/>
    <xf numFmtId="1" fontId="0" fillId="0" borderId="4" xfId="0" applyNumberFormat="1" applyBorder="1"/>
    <xf numFmtId="0" fontId="2" fillId="0" borderId="9" xfId="0" applyFont="1" applyBorder="1" applyAlignment="1">
      <alignment horizontal="center" vertical="center" wrapText="1"/>
    </xf>
    <xf numFmtId="1" fontId="0" fillId="0" borderId="0" xfId="0" applyNumberFormat="1"/>
    <xf numFmtId="164" fontId="0" fillId="0" borderId="0" xfId="0" applyNumberFormat="1" applyFill="1" applyBorder="1"/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0" fillId="0" borderId="19" xfId="0" applyBorder="1"/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164" fontId="0" fillId="0" borderId="0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tabSelected="1" topLeftCell="A13" workbookViewId="0">
      <selection activeCell="I23" sqref="I23"/>
    </sheetView>
  </sheetViews>
  <sheetFormatPr defaultRowHeight="15" x14ac:dyDescent="0.25"/>
  <cols>
    <col min="1" max="1" width="11.85546875" customWidth="1"/>
    <col min="8" max="8" width="12.42578125" customWidth="1"/>
    <col min="9" max="9" width="9" customWidth="1"/>
    <col min="10" max="10" width="13.42578125" customWidth="1"/>
    <col min="11" max="11" width="12.5703125" customWidth="1"/>
    <col min="12" max="12" width="22" customWidth="1"/>
  </cols>
  <sheetData>
    <row r="2" spans="1:12" ht="18.75" x14ac:dyDescent="0.3">
      <c r="A2" s="4" t="s">
        <v>0</v>
      </c>
    </row>
    <row r="3" spans="1:12" ht="15.75" thickBot="1" x14ac:dyDescent="0.3"/>
    <row r="4" spans="1:12" ht="15.75" thickBot="1" x14ac:dyDescent="0.3">
      <c r="A4" s="43" t="s">
        <v>1</v>
      </c>
      <c r="B4" s="5" t="s">
        <v>2</v>
      </c>
      <c r="C4" s="45" t="s">
        <v>4</v>
      </c>
      <c r="D4" s="46"/>
      <c r="E4" s="46"/>
      <c r="F4" s="46"/>
      <c r="G4" s="46"/>
      <c r="H4" s="47"/>
      <c r="I4" s="9" t="s">
        <v>13</v>
      </c>
      <c r="J4" s="9" t="s">
        <v>16</v>
      </c>
      <c r="K4" s="9" t="s">
        <v>20</v>
      </c>
      <c r="L4" s="9" t="s">
        <v>17</v>
      </c>
    </row>
    <row r="5" spans="1:12" ht="15.75" thickBot="1" x14ac:dyDescent="0.3">
      <c r="A5" s="44"/>
      <c r="B5" s="6" t="s">
        <v>3</v>
      </c>
      <c r="C5" s="11">
        <v>2006</v>
      </c>
      <c r="D5" s="12">
        <v>2007</v>
      </c>
      <c r="E5" s="12">
        <v>2008</v>
      </c>
      <c r="F5" s="12">
        <v>2009</v>
      </c>
      <c r="G5" s="12">
        <v>2010</v>
      </c>
      <c r="H5" s="12">
        <v>2011</v>
      </c>
      <c r="I5" s="2" t="s">
        <v>15</v>
      </c>
      <c r="J5" s="10" t="s">
        <v>14</v>
      </c>
      <c r="K5" s="10" t="s">
        <v>19</v>
      </c>
      <c r="L5" s="10" t="s">
        <v>18</v>
      </c>
    </row>
    <row r="6" spans="1:12" x14ac:dyDescent="0.25">
      <c r="A6" s="13" t="s">
        <v>5</v>
      </c>
      <c r="B6" s="16">
        <v>7.26</v>
      </c>
      <c r="C6" s="16">
        <v>5600</v>
      </c>
      <c r="D6" s="16">
        <v>7800</v>
      </c>
      <c r="E6" s="16">
        <v>8900</v>
      </c>
      <c r="F6" s="16">
        <v>7600</v>
      </c>
      <c r="G6" s="16">
        <v>8500</v>
      </c>
      <c r="H6" s="16">
        <v>9400</v>
      </c>
      <c r="I6" s="26">
        <f>SUM(C6:H6)</f>
        <v>47800</v>
      </c>
      <c r="J6" s="22">
        <f>I6/6</f>
        <v>7966.666666666667</v>
      </c>
      <c r="K6" s="19">
        <f>I6/100*B6</f>
        <v>3470.2799999999997</v>
      </c>
      <c r="L6" s="23">
        <f t="shared" ref="L6:L13" si="0">K6/6</f>
        <v>578.38</v>
      </c>
    </row>
    <row r="7" spans="1:12" x14ac:dyDescent="0.25">
      <c r="A7" s="14" t="s">
        <v>6</v>
      </c>
      <c r="B7" s="17">
        <v>6.39</v>
      </c>
      <c r="C7" s="17">
        <v>11900</v>
      </c>
      <c r="D7" s="17">
        <v>12500</v>
      </c>
      <c r="E7" s="17">
        <v>13400</v>
      </c>
      <c r="F7" s="17">
        <v>14200</v>
      </c>
      <c r="G7" s="17">
        <v>13600</v>
      </c>
      <c r="H7" s="17">
        <v>12100</v>
      </c>
      <c r="I7" s="27">
        <f t="shared" ref="I7:I13" si="1">SUM(C7:H7)</f>
        <v>77700</v>
      </c>
      <c r="J7" s="24">
        <f t="shared" ref="J7:J13" si="2">I7/6</f>
        <v>12950</v>
      </c>
      <c r="K7" s="20">
        <f t="shared" ref="K6:K13" si="3">I7*B7</f>
        <v>496503</v>
      </c>
      <c r="L7" s="29">
        <f t="shared" si="0"/>
        <v>82750.5</v>
      </c>
    </row>
    <row r="8" spans="1:12" x14ac:dyDescent="0.25">
      <c r="A8" s="14" t="s">
        <v>7</v>
      </c>
      <c r="B8" s="17">
        <v>7.52</v>
      </c>
      <c r="C8" s="17">
        <v>6900</v>
      </c>
      <c r="D8" s="17">
        <v>8700</v>
      </c>
      <c r="E8" s="17">
        <v>7600</v>
      </c>
      <c r="F8" s="17">
        <v>5700</v>
      </c>
      <c r="G8" s="17">
        <v>8400</v>
      </c>
      <c r="H8" s="17">
        <v>9600</v>
      </c>
      <c r="I8" s="27">
        <f t="shared" si="1"/>
        <v>46900</v>
      </c>
      <c r="J8" s="24">
        <f t="shared" si="2"/>
        <v>7816.666666666667</v>
      </c>
      <c r="K8" s="20">
        <f t="shared" si="3"/>
        <v>352688</v>
      </c>
      <c r="L8" s="29">
        <f t="shared" si="0"/>
        <v>58781.333333333336</v>
      </c>
    </row>
    <row r="9" spans="1:12" x14ac:dyDescent="0.25">
      <c r="A9" s="14" t="s">
        <v>8</v>
      </c>
      <c r="B9" s="17">
        <v>6.67</v>
      </c>
      <c r="C9" s="17">
        <v>15600</v>
      </c>
      <c r="D9" s="17">
        <v>13900</v>
      </c>
      <c r="E9" s="17">
        <v>14400</v>
      </c>
      <c r="F9" s="17">
        <v>13400</v>
      </c>
      <c r="G9" s="17">
        <v>12700</v>
      </c>
      <c r="H9" s="17">
        <v>14600</v>
      </c>
      <c r="I9" s="27">
        <f t="shared" si="1"/>
        <v>84600</v>
      </c>
      <c r="J9" s="24">
        <f t="shared" si="2"/>
        <v>14100</v>
      </c>
      <c r="K9" s="20">
        <f t="shared" si="3"/>
        <v>564282</v>
      </c>
      <c r="L9" s="29">
        <f t="shared" si="0"/>
        <v>94047</v>
      </c>
    </row>
    <row r="10" spans="1:12" x14ac:dyDescent="0.25">
      <c r="A10" s="14" t="s">
        <v>9</v>
      </c>
      <c r="B10" s="17">
        <v>7.68</v>
      </c>
      <c r="C10" s="17">
        <v>9700</v>
      </c>
      <c r="D10" s="17">
        <v>10300</v>
      </c>
      <c r="E10" s="17">
        <v>11200</v>
      </c>
      <c r="F10" s="17">
        <v>10500</v>
      </c>
      <c r="G10" s="17">
        <v>12700</v>
      </c>
      <c r="H10" s="17">
        <v>11300</v>
      </c>
      <c r="I10" s="27">
        <f t="shared" si="1"/>
        <v>65700</v>
      </c>
      <c r="J10" s="24">
        <f t="shared" si="2"/>
        <v>10950</v>
      </c>
      <c r="K10" s="20">
        <f t="shared" si="3"/>
        <v>504576</v>
      </c>
      <c r="L10" s="29">
        <f t="shared" si="0"/>
        <v>84096</v>
      </c>
    </row>
    <row r="11" spans="1:12" x14ac:dyDescent="0.25">
      <c r="A11" s="14" t="s">
        <v>10</v>
      </c>
      <c r="B11" s="17">
        <v>9.34</v>
      </c>
      <c r="C11" s="17">
        <v>10700</v>
      </c>
      <c r="D11" s="17">
        <v>12800</v>
      </c>
      <c r="E11" s="17">
        <v>13600</v>
      </c>
      <c r="F11" s="17">
        <v>14500</v>
      </c>
      <c r="G11" s="17">
        <v>15400</v>
      </c>
      <c r="H11" s="17">
        <v>17800</v>
      </c>
      <c r="I11" s="27">
        <f t="shared" si="1"/>
        <v>84800</v>
      </c>
      <c r="J11" s="24">
        <f t="shared" si="2"/>
        <v>14133.333333333334</v>
      </c>
      <c r="K11" s="20">
        <f t="shared" si="3"/>
        <v>792032</v>
      </c>
      <c r="L11" s="29">
        <f t="shared" si="0"/>
        <v>132005.33333333334</v>
      </c>
    </row>
    <row r="12" spans="1:12" x14ac:dyDescent="0.25">
      <c r="A12" s="14" t="s">
        <v>11</v>
      </c>
      <c r="B12" s="17">
        <v>7.05</v>
      </c>
      <c r="C12" s="17">
        <v>7400</v>
      </c>
      <c r="D12" s="17">
        <v>8700</v>
      </c>
      <c r="E12" s="17">
        <v>9400</v>
      </c>
      <c r="F12" s="17">
        <v>8300</v>
      </c>
      <c r="G12" s="17">
        <v>7600</v>
      </c>
      <c r="H12" s="17">
        <v>9100</v>
      </c>
      <c r="I12" s="27">
        <f t="shared" si="1"/>
        <v>50500</v>
      </c>
      <c r="J12" s="24">
        <f t="shared" si="2"/>
        <v>8416.6666666666661</v>
      </c>
      <c r="K12" s="20">
        <f t="shared" si="3"/>
        <v>356025</v>
      </c>
      <c r="L12" s="29">
        <f t="shared" si="0"/>
        <v>59337.5</v>
      </c>
    </row>
    <row r="13" spans="1:12" ht="15.75" thickBot="1" x14ac:dyDescent="0.3">
      <c r="A13" s="15" t="s">
        <v>12</v>
      </c>
      <c r="B13" s="18">
        <v>7.69</v>
      </c>
      <c r="C13" s="18">
        <v>3700</v>
      </c>
      <c r="D13" s="18">
        <v>4800</v>
      </c>
      <c r="E13" s="18">
        <v>5300</v>
      </c>
      <c r="F13" s="18">
        <v>6200</v>
      </c>
      <c r="G13" s="18">
        <v>5900</v>
      </c>
      <c r="H13" s="18">
        <v>6100</v>
      </c>
      <c r="I13" s="28">
        <f t="shared" si="1"/>
        <v>32000</v>
      </c>
      <c r="J13" s="25">
        <f t="shared" si="2"/>
        <v>5333.333333333333</v>
      </c>
      <c r="K13" s="21">
        <f t="shared" si="3"/>
        <v>246080</v>
      </c>
      <c r="L13" s="30">
        <f t="shared" si="0"/>
        <v>41013.333333333336</v>
      </c>
    </row>
    <row r="14" spans="1:12" x14ac:dyDescent="0.25">
      <c r="A14" s="7"/>
      <c r="B14" s="8"/>
    </row>
    <row r="15" spans="1:12" ht="18.75" x14ac:dyDescent="0.3">
      <c r="A15" s="4" t="s">
        <v>21</v>
      </c>
      <c r="J15" s="33"/>
    </row>
    <row r="16" spans="1:12" ht="15.75" thickBot="1" x14ac:dyDescent="0.3">
      <c r="K16" s="49"/>
      <c r="L16" s="32"/>
    </row>
    <row r="17" spans="1:8" ht="15.75" thickBot="1" x14ac:dyDescent="0.3">
      <c r="A17" s="43" t="s">
        <v>1</v>
      </c>
      <c r="B17" s="45" t="s">
        <v>23</v>
      </c>
      <c r="C17" s="46"/>
      <c r="D17" s="46"/>
      <c r="E17" s="46"/>
      <c r="F17" s="46"/>
      <c r="G17" s="46"/>
      <c r="H17" s="9" t="s">
        <v>22</v>
      </c>
    </row>
    <row r="18" spans="1:8" ht="15.75" thickBot="1" x14ac:dyDescent="0.3">
      <c r="A18" s="48"/>
      <c r="B18" s="11">
        <v>2006</v>
      </c>
      <c r="C18" s="31">
        <v>2007</v>
      </c>
      <c r="D18" s="11">
        <v>2008</v>
      </c>
      <c r="E18" s="31">
        <v>2009</v>
      </c>
      <c r="F18" s="11">
        <v>2010</v>
      </c>
      <c r="G18" s="31">
        <v>2011</v>
      </c>
      <c r="H18" s="10" t="s">
        <v>24</v>
      </c>
    </row>
    <row r="19" spans="1:8" x14ac:dyDescent="0.25">
      <c r="A19" s="34" t="s">
        <v>5</v>
      </c>
      <c r="B19" s="39">
        <f>C6/100*28.1</f>
        <v>1573.6000000000001</v>
      </c>
      <c r="C19" s="41">
        <f>D6/100*30.9</f>
        <v>2410.1999999999998</v>
      </c>
      <c r="D19" s="39">
        <f>E6/100*26.8</f>
        <v>2385.2000000000003</v>
      </c>
      <c r="E19" s="41">
        <f>F6/100*28.7</f>
        <v>2181.1999999999998</v>
      </c>
      <c r="F19" s="39">
        <f>G6/100*31.6</f>
        <v>2686</v>
      </c>
      <c r="G19" s="41">
        <f>H6/100*34.9</f>
        <v>3280.6</v>
      </c>
      <c r="H19" s="1">
        <f>SUM(B19:G19)</f>
        <v>14516.800000000001</v>
      </c>
    </row>
    <row r="20" spans="1:8" x14ac:dyDescent="0.25">
      <c r="A20" s="35" t="s">
        <v>6</v>
      </c>
      <c r="B20" s="39">
        <f t="shared" ref="B20:B26" si="4">C7/100*28.1</f>
        <v>3343.9</v>
      </c>
      <c r="C20" s="41">
        <f t="shared" ref="C20:C26" si="5">D7/100*30.9</f>
        <v>3862.5</v>
      </c>
      <c r="D20" s="39">
        <f t="shared" ref="D20:D26" si="6">E7/100*26.8</f>
        <v>3591.2000000000003</v>
      </c>
      <c r="E20" s="41">
        <f t="shared" ref="E20:E26" si="7">F7/100*28.7</f>
        <v>4075.4</v>
      </c>
      <c r="F20" s="39">
        <f t="shared" ref="F20:F26" si="8">G7/100*31.6</f>
        <v>4297.6000000000004</v>
      </c>
      <c r="G20" s="41">
        <f t="shared" ref="G20:G26" si="9">H7/100*34.9</f>
        <v>4222.8999999999996</v>
      </c>
      <c r="H20" s="1">
        <f t="shared" ref="H20:H27" si="10">SUM(B20:G20)</f>
        <v>23393.5</v>
      </c>
    </row>
    <row r="21" spans="1:8" x14ac:dyDescent="0.25">
      <c r="A21" s="35" t="s">
        <v>7</v>
      </c>
      <c r="B21" s="39">
        <f t="shared" si="4"/>
        <v>1938.9</v>
      </c>
      <c r="C21" s="41">
        <f t="shared" si="5"/>
        <v>2688.2999999999997</v>
      </c>
      <c r="D21" s="39">
        <f t="shared" si="6"/>
        <v>2036.8</v>
      </c>
      <c r="E21" s="41">
        <f t="shared" si="7"/>
        <v>1635.8999999999999</v>
      </c>
      <c r="F21" s="39">
        <f t="shared" si="8"/>
        <v>2654.4</v>
      </c>
      <c r="G21" s="41">
        <f t="shared" si="9"/>
        <v>3350.3999999999996</v>
      </c>
      <c r="H21" s="1">
        <f t="shared" si="10"/>
        <v>14304.699999999999</v>
      </c>
    </row>
    <row r="22" spans="1:8" x14ac:dyDescent="0.25">
      <c r="A22" s="35" t="s">
        <v>8</v>
      </c>
      <c r="B22" s="39">
        <f t="shared" si="4"/>
        <v>4383.6000000000004</v>
      </c>
      <c r="C22" s="41">
        <f t="shared" si="5"/>
        <v>4295.0999999999995</v>
      </c>
      <c r="D22" s="39">
        <f t="shared" si="6"/>
        <v>3859.2000000000003</v>
      </c>
      <c r="E22" s="41">
        <f t="shared" si="7"/>
        <v>3845.7999999999997</v>
      </c>
      <c r="F22" s="39">
        <f t="shared" si="8"/>
        <v>4013.2000000000003</v>
      </c>
      <c r="G22" s="41">
        <f t="shared" si="9"/>
        <v>5095.3999999999996</v>
      </c>
      <c r="H22" s="1">
        <f t="shared" si="10"/>
        <v>25492.300000000003</v>
      </c>
    </row>
    <row r="23" spans="1:8" x14ac:dyDescent="0.25">
      <c r="A23" s="35" t="s">
        <v>9</v>
      </c>
      <c r="B23" s="39">
        <f t="shared" si="4"/>
        <v>2725.7000000000003</v>
      </c>
      <c r="C23" s="41">
        <f t="shared" si="5"/>
        <v>3182.7</v>
      </c>
      <c r="D23" s="39">
        <f t="shared" si="6"/>
        <v>3001.6</v>
      </c>
      <c r="E23" s="41">
        <f t="shared" si="7"/>
        <v>3013.5</v>
      </c>
      <c r="F23" s="39">
        <f t="shared" si="8"/>
        <v>4013.2000000000003</v>
      </c>
      <c r="G23" s="41">
        <f t="shared" si="9"/>
        <v>3943.7</v>
      </c>
      <c r="H23" s="1">
        <f t="shared" si="10"/>
        <v>19880.400000000001</v>
      </c>
    </row>
    <row r="24" spans="1:8" x14ac:dyDescent="0.25">
      <c r="A24" s="35" t="s">
        <v>10</v>
      </c>
      <c r="B24" s="39">
        <f t="shared" si="4"/>
        <v>3006.7000000000003</v>
      </c>
      <c r="C24" s="41">
        <f t="shared" si="5"/>
        <v>3955.2</v>
      </c>
      <c r="D24" s="39">
        <f t="shared" si="6"/>
        <v>3644.8</v>
      </c>
      <c r="E24" s="41">
        <f t="shared" si="7"/>
        <v>4161.5</v>
      </c>
      <c r="F24" s="39">
        <f t="shared" si="8"/>
        <v>4866.4000000000005</v>
      </c>
      <c r="G24" s="41">
        <f t="shared" si="9"/>
        <v>6212.2</v>
      </c>
      <c r="H24" s="1">
        <f t="shared" si="10"/>
        <v>25846.800000000003</v>
      </c>
    </row>
    <row r="25" spans="1:8" x14ac:dyDescent="0.25">
      <c r="A25" s="35" t="s">
        <v>11</v>
      </c>
      <c r="B25" s="39">
        <f t="shared" si="4"/>
        <v>2079.4</v>
      </c>
      <c r="C25" s="41">
        <f t="shared" si="5"/>
        <v>2688.2999999999997</v>
      </c>
      <c r="D25" s="39">
        <f t="shared" si="6"/>
        <v>2519.2000000000003</v>
      </c>
      <c r="E25" s="41">
        <f t="shared" si="7"/>
        <v>2382.1</v>
      </c>
      <c r="F25" s="39">
        <f t="shared" si="8"/>
        <v>2401.6</v>
      </c>
      <c r="G25" s="41">
        <f t="shared" si="9"/>
        <v>3175.9</v>
      </c>
      <c r="H25" s="1">
        <f t="shared" si="10"/>
        <v>15246.5</v>
      </c>
    </row>
    <row r="26" spans="1:8" ht="15.75" thickBot="1" x14ac:dyDescent="0.3">
      <c r="A26" s="36" t="s">
        <v>12</v>
      </c>
      <c r="B26" s="39">
        <f t="shared" si="4"/>
        <v>1039.7</v>
      </c>
      <c r="C26" s="41">
        <f t="shared" si="5"/>
        <v>1483.1999999999998</v>
      </c>
      <c r="D26" s="39">
        <f t="shared" si="6"/>
        <v>1420.4</v>
      </c>
      <c r="E26" s="41">
        <f t="shared" si="7"/>
        <v>1779.3999999999999</v>
      </c>
      <c r="F26" s="39">
        <f t="shared" si="8"/>
        <v>1864.4</v>
      </c>
      <c r="G26" s="41">
        <f t="shared" si="9"/>
        <v>2128.9</v>
      </c>
      <c r="H26" s="38">
        <f t="shared" si="10"/>
        <v>9716</v>
      </c>
    </row>
    <row r="27" spans="1:8" ht="15.75" thickBot="1" x14ac:dyDescent="0.3">
      <c r="A27" s="37" t="s">
        <v>22</v>
      </c>
      <c r="B27" s="40">
        <f>SUM(B19:B26)</f>
        <v>20091.500000000004</v>
      </c>
      <c r="C27" s="42">
        <f t="shared" ref="C27:G27" si="11">SUM(C19:C26)</f>
        <v>24565.5</v>
      </c>
      <c r="D27" s="40">
        <f t="shared" si="11"/>
        <v>22458.400000000005</v>
      </c>
      <c r="E27" s="42">
        <f t="shared" si="11"/>
        <v>23074.799999999999</v>
      </c>
      <c r="F27" s="40">
        <f t="shared" si="11"/>
        <v>26796.800000000003</v>
      </c>
      <c r="G27" s="42">
        <f t="shared" si="11"/>
        <v>31410.000000000004</v>
      </c>
      <c r="H27" s="3">
        <f t="shared" si="10"/>
        <v>148397.00000000003</v>
      </c>
    </row>
  </sheetData>
  <mergeCells count="4">
    <mergeCell ref="A4:A5"/>
    <mergeCell ref="C4:H4"/>
    <mergeCell ref="A17:A18"/>
    <mergeCell ref="B17:G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Spotřeba benzínu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prochazka</dc:creator>
  <cp:lastModifiedBy>prochazka</cp:lastModifiedBy>
  <dcterms:created xsi:type="dcterms:W3CDTF">2012-09-22T14:57:14Z</dcterms:created>
  <dcterms:modified xsi:type="dcterms:W3CDTF">2013-07-19T15:04:51Z</dcterms:modified>
</cp:coreProperties>
</file>